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<sst xmlns="http://schemas.openxmlformats.org/spreadsheetml/2006/main" count="93" uniqueCount="93">
  <si>
    <t xml:space="preserve"/>
  </si>
  <si>
    <t xml:space="preserve">EHU006</t>
  </si>
  <si>
    <t xml:space="preserve">m²</t>
  </si>
  <si>
    <t xml:space="preserve">Sostre sanitari ventilat sobre biga d'arrencada.</t>
  </si>
  <si>
    <r>
      <rPr>
        <sz val="8.25"/>
        <color rgb="FF000000"/>
        <rFont val="Arial"/>
        <family val="2"/>
      </rPr>
      <t xml:space="preserve">Sostre sanitari ventilat de formigó armat, cantell 30 = 25+5 cm, realitzat amb formigó HA-25/F/20/XC2 fabricat en central, i abocament amb cubilot, volum 0,096 m³/m², i acer UNE-EN 10080 B 500 S en zona de reforç de negatius i connectors de biguetes i cèrcols, quantia 6 kg/m²; format per: bigueta pretesada T-18; revoltó de formigó, 60x20x25 cm; capa de compressió de 5 cm de gruix, amb armadura de repartiment formada per malla electrosoldada ME 20x20 Ø 5-5 B 500 T 6x2,20 UNE-EN 10080, sobre biga d'arrencada. Inclús agent filmogen, per la cura de formigons i morters. El preu inclou l'elaboració de la ferralla (tall, doblegat i conformat d'elements) en taller industrial i el muntatge en el lloc definitiu de la seva col·locació en obra. El preu no inclou la biga d'arrencada.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</si>
  <si>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</si>
  <si>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</si>
  <si>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</si>
  <si>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</si>
  <si>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</si>
  <si>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</si>
  <si>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</si>
  <si>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mt08aaa010a</t>
  </si>
  <si>
    <t xml:space="preserve">m³</t>
  </si>
  <si>
    <t xml:space="preserve">Aigua.</t>
  </si>
  <si>
    <t xml:space="preserve">mt08eft030a</t>
  </si>
  <si>
    <t xml:space="preserve">m²</t>
  </si>
  <si>
    <t xml:space="preserve">Tauler de fusta tractada, de 22 mm d'espessor, reforçat amb varetes i perfils.</t>
  </si>
  <si>
    <t xml:space="preserve">mt08cim030b</t>
  </si>
  <si>
    <t xml:space="preserve">m³</t>
  </si>
  <si>
    <t xml:space="preserve">Fusta de pi.</t>
  </si>
  <si>
    <t xml:space="preserve">mt08var060</t>
  </si>
  <si>
    <t xml:space="preserve">kg</t>
  </si>
  <si>
    <t xml:space="preserve">Puntes d'acer de 20x100 mm.</t>
  </si>
  <si>
    <t xml:space="preserve">mt08dba010d</t>
  </si>
  <si>
    <t xml:space="preserve">l</t>
  </si>
  <si>
    <t xml:space="preserve">Agent desemmotllant, a base d'olis especials, emulsionant en aigua, per a encofrats metàl·lics, fenòlics o de fusta.</t>
  </si>
  <si>
    <t xml:space="preserve">mt07bho010d</t>
  </si>
  <si>
    <t xml:space="preserve">U</t>
  </si>
  <si>
    <t xml:space="preserve">Revoltó de formigó, 60x20x25 cm. Inclús peces especials.</t>
  </si>
  <si>
    <t xml:space="preserve">mt07vau010a</t>
  </si>
  <si>
    <t xml:space="preserve">m</t>
  </si>
  <si>
    <t xml:space="preserve">Bigueta pretesada, T-18, amb una longitud mitjana menor de 4 m, segons UNE-EN 15037-1.</t>
  </si>
  <si>
    <t xml:space="preserve">mt07vau010b</t>
  </si>
  <si>
    <t xml:space="preserve">m</t>
  </si>
  <si>
    <t xml:space="preserve">Bigueta pretesada, T-18, amb una longitud mitjana entre 4 i 5 m, segons UNE-EN 15037-1.</t>
  </si>
  <si>
    <t xml:space="preserve">mt07vau010c</t>
  </si>
  <si>
    <t xml:space="preserve">m</t>
  </si>
  <si>
    <t xml:space="preserve">Bigueta pretesada, T-18, amb una longitud mitjana entre 5 i 6 m, segons UNE-EN 15037-1.</t>
  </si>
  <si>
    <t xml:space="preserve">mt07vau010d</t>
  </si>
  <si>
    <t xml:space="preserve">m</t>
  </si>
  <si>
    <t xml:space="preserve">Bigueta pretesada, T-18, amb una longitud mitjana major de 6 m, segons UNE-EN 15037-1.</t>
  </si>
  <si>
    <t xml:space="preserve">mt07aco010c</t>
  </si>
  <si>
    <t xml:space="preserve">kg</t>
  </si>
  <si>
    <t xml:space="preserve">Ferralla elaborada en taller industrial amb acer en barres corrugades, UNE-EN 10080 B 500 S, de varis diàmetres.</t>
  </si>
  <si>
    <t xml:space="preserve">mt08var050</t>
  </si>
  <si>
    <t xml:space="preserve">kg</t>
  </si>
  <si>
    <t xml:space="preserve">Filferro galvanitzat per a lligar, de 1,30 mm de diàmetre.</t>
  </si>
  <si>
    <t xml:space="preserve">mt07ame010d</t>
  </si>
  <si>
    <t xml:space="preserve">m²</t>
  </si>
  <si>
    <t xml:space="preserve">Malla electrosoldada ME 20x20 Ø 5-5 B 500 T 6x2,20 UNE-EN 10080.</t>
  </si>
  <si>
    <t xml:space="preserve">mt10haf010ctms</t>
  </si>
  <si>
    <t xml:space="preserve">m³</t>
  </si>
  <si>
    <t xml:space="preserve">Formigó HA-25/F/20/XC2, fabricat en central.</t>
  </si>
  <si>
    <t xml:space="preserve">mt08cur020a</t>
  </si>
  <si>
    <t xml:space="preserve">l</t>
  </si>
  <si>
    <t xml:space="preserve">Agent filmogen, per la cura de formigons i morters.</t>
  </si>
  <si>
    <t xml:space="preserve">Subtotal materials:</t>
  </si>
  <si>
    <t xml:space="preserve">Mà d'obra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</si>
  <si>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</si>
  <si>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</si>
  <si>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</si>
  <si>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</si>
  <si>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</si>
  <si>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Ajudant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</si>
  <si>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</si>
  <si>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</si>
  <si>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</si>
  <si>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</si>
  <si>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</si>
  <si>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Ajudant ferrallista.</t>
  </si>
  <si>
    <t xml:space="preserve">mo045</t>
  </si>
  <si>
    <t xml:space="preserve">h</t>
  </si>
  <si>
    <t xml:space="preserve">Oficial 1ª estructurista, en treballs de posada en obra del formigó.</t>
  </si>
  <si>
    <t xml:space="preserve">mo092</t>
  </si>
  <si>
    <t xml:space="preserve">h</t>
  </si>
  <si>
    <t xml:space="preserve">Ajudant estructurista, en treballs de posada en obra del formigó.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</si>
  <si>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</si>
  <si>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</si>
  <si>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</si>
  <si>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</si>
  <si>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2,80€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</si>
  <si>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</si>
  <si>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</si>
  <si>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</si>
  <si>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</si>
  <si>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</si>
  <si>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15037-1:2008</t>
  </si>
  <si>
    <t xml:space="preserve">2+</t>
  </si>
  <si>
    <t xml:space="preserve">Productos prefabricados de hormigón. Sistemas de forjado de vigueta y bovedilla. Parte 1: Viguetas.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</si>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</sst>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0.85" customWidth="1"/>
    <col min="4" max="4" width="6.63" customWidth="1"/>
    <col min="5" max="5" width="72.59" customWidth="1"/>
    <col min="6" max="6" width="1.36" customWidth="1"/>
    <col min="7" max="7" width="10.54" customWidth="1"/>
    <col min="8" max="8" width="2.21" customWidth="1"/>
    <col min="9" max="9" width="11.22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"/>
      <c r="G10" s="11">
        <v>0.004</v>
      </c>
      <c r="H10" s="11"/>
      <c r="I10" s="12">
        <v>1.5</v>
      </c>
      <c r="J10" s="12">
        <f ca="1">ROUND(INDIRECT(ADDRESS(ROW()+(0), COLUMN()+(-3), 1))*INDIRECT(ADDRESS(ROW()+(0), COLUMN()+(-1), 1)), 2)</f>
        <v>0.01</v>
      </c>
    </row>
    <row r="11" spans="1:10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"/>
      <c r="G11" s="11">
        <v>0.028</v>
      </c>
      <c r="H11" s="11"/>
      <c r="I11" s="12">
        <v>45.5</v>
      </c>
      <c r="J11" s="12">
        <f ca="1">ROUND(INDIRECT(ADDRESS(ROW()+(0), COLUMN()+(-3), 1))*INDIRECT(ADDRESS(ROW()+(0), COLUMN()+(-1), 1)), 2)</f>
        <v>1.27</v>
      </c>
    </row>
    <row r="12" spans="1:10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"/>
      <c r="G12" s="11">
        <v>0.003</v>
      </c>
      <c r="H12" s="11"/>
      <c r="I12" s="12">
        <v>355.5</v>
      </c>
      <c r="J12" s="12">
        <f ca="1">ROUND(INDIRECT(ADDRESS(ROW()+(0), COLUMN()+(-3), 1))*INDIRECT(ADDRESS(ROW()+(0), COLUMN()+(-1), 1)), 2)</f>
        <v>1.07</v>
      </c>
    </row>
    <row r="13" spans="1:10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"/>
      <c r="G13" s="11">
        <v>0.04</v>
      </c>
      <c r="H13" s="11"/>
      <c r="I13" s="12">
        <v>8.75</v>
      </c>
      <c r="J13" s="12">
        <f ca="1">ROUND(INDIRECT(ADDRESS(ROW()+(0), COLUMN()+(-3), 1))*INDIRECT(ADDRESS(ROW()+(0), COLUMN()+(-1), 1)), 2)</f>
        <v>0.35</v>
      </c>
    </row>
    <row r="14" spans="1:10" ht="24.0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"/>
      <c r="G14" s="11">
        <v>0.03</v>
      </c>
      <c r="H14" s="11"/>
      <c r="I14" s="12">
        <v>1.8</v>
      </c>
      <c r="J14" s="12">
        <f ca="1">ROUND(INDIRECT(ADDRESS(ROW()+(0), COLUMN()+(-3), 1))*INDIRECT(ADDRESS(ROW()+(0), COLUMN()+(-1), 1)), 2)</f>
        <v>0.05</v>
      </c>
    </row>
    <row r="15" spans="1:10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"/>
      <c r="G15" s="11">
        <v>5.25</v>
      </c>
      <c r="H15" s="11"/>
      <c r="I15" s="12">
        <v>0.85</v>
      </c>
      <c r="J15" s="12">
        <f ca="1">ROUND(INDIRECT(ADDRESS(ROW()+(0), COLUMN()+(-3), 1))*INDIRECT(ADDRESS(ROW()+(0), COLUMN()+(-1), 1)), 2)</f>
        <v>4.46</v>
      </c>
    </row>
    <row r="16" spans="1:10" ht="24.0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"/>
      <c r="G16" s="11">
        <v>0.165</v>
      </c>
      <c r="H16" s="11"/>
      <c r="I16" s="12">
        <v>5.2</v>
      </c>
      <c r="J16" s="12">
        <f ca="1">ROUND(INDIRECT(ADDRESS(ROW()+(0), COLUMN()+(-3), 1))*INDIRECT(ADDRESS(ROW()+(0), COLUMN()+(-1), 1)), 2)</f>
        <v>0.86</v>
      </c>
    </row>
    <row r="17" spans="1:10" ht="24.0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"/>
      <c r="G17" s="11">
        <v>0.908</v>
      </c>
      <c r="H17" s="11"/>
      <c r="I17" s="12">
        <v>5.6</v>
      </c>
      <c r="J17" s="12">
        <f ca="1">ROUND(INDIRECT(ADDRESS(ROW()+(0), COLUMN()+(-3), 1))*INDIRECT(ADDRESS(ROW()+(0), COLUMN()+(-1), 1)), 2)</f>
        <v>5.08</v>
      </c>
    </row>
    <row r="18" spans="1:10" ht="24.0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"/>
      <c r="G18" s="11">
        <v>0.495</v>
      </c>
      <c r="H18" s="11"/>
      <c r="I18" s="12">
        <v>5.9</v>
      </c>
      <c r="J18" s="12">
        <f ca="1">ROUND(INDIRECT(ADDRESS(ROW()+(0), COLUMN()+(-3), 1))*INDIRECT(ADDRESS(ROW()+(0), COLUMN()+(-1), 1)), 2)</f>
        <v>2.92</v>
      </c>
    </row>
    <row r="19" spans="1:10" ht="24.0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"/>
      <c r="G19" s="11">
        <v>0.083</v>
      </c>
      <c r="H19" s="11"/>
      <c r="I19" s="12">
        <v>7.3</v>
      </c>
      <c r="J19" s="12">
        <f ca="1">ROUND(INDIRECT(ADDRESS(ROW()+(0), COLUMN()+(-3), 1))*INDIRECT(ADDRESS(ROW()+(0), COLUMN()+(-1), 1)), 2)</f>
        <v>0.61</v>
      </c>
    </row>
    <row r="20" spans="1:10" ht="24.00" thickBot="1" customHeight="1">
      <c r="A20" s="1" t="s">
        <v>42</v>
      </c>
      <c r="B20" s="1"/>
      <c r="C20" s="1"/>
      <c r="D20" s="10" t="s">
        <v>43</v>
      </c>
      <c r="E20" s="1" t="s">
        <v>44</v>
      </c>
      <c r="F20" s="1"/>
      <c r="G20" s="11">
        <v>6</v>
      </c>
      <c r="H20" s="11"/>
      <c r="I20" s="12">
        <v>1.6</v>
      </c>
      <c r="J20" s="12">
        <f ca="1">ROUND(INDIRECT(ADDRESS(ROW()+(0), COLUMN()+(-3), 1))*INDIRECT(ADDRESS(ROW()+(0), COLUMN()+(-1), 1)), 2)</f>
        <v>9.6</v>
      </c>
    </row>
    <row r="21" spans="1:10" ht="13.50" thickBot="1" customHeight="1">
      <c r="A21" s="1" t="s">
        <v>45</v>
      </c>
      <c r="B21" s="1"/>
      <c r="C21" s="1"/>
      <c r="D21" s="10" t="s">
        <v>46</v>
      </c>
      <c r="E21" s="1" t="s">
        <v>47</v>
      </c>
      <c r="F21" s="1"/>
      <c r="G21" s="11">
        <v>0.06</v>
      </c>
      <c r="H21" s="11"/>
      <c r="I21" s="12">
        <v>1.5</v>
      </c>
      <c r="J21" s="12">
        <f ca="1">ROUND(INDIRECT(ADDRESS(ROW()+(0), COLUMN()+(-3), 1))*INDIRECT(ADDRESS(ROW()+(0), COLUMN()+(-1), 1)), 2)</f>
        <v>0.09</v>
      </c>
    </row>
    <row r="22" spans="1:10" ht="13.50" thickBot="1" customHeight="1">
      <c r="A22" s="1" t="s">
        <v>48</v>
      </c>
      <c r="B22" s="1"/>
      <c r="C22" s="1"/>
      <c r="D22" s="10" t="s">
        <v>49</v>
      </c>
      <c r="E22" s="1" t="s">
        <v>50</v>
      </c>
      <c r="F22" s="1"/>
      <c r="G22" s="11">
        <v>1.1</v>
      </c>
      <c r="H22" s="11"/>
      <c r="I22" s="12">
        <v>2.52</v>
      </c>
      <c r="J22" s="12">
        <f ca="1">ROUND(INDIRECT(ADDRESS(ROW()+(0), COLUMN()+(-3), 1))*INDIRECT(ADDRESS(ROW()+(0), COLUMN()+(-1), 1)), 2)</f>
        <v>2.77</v>
      </c>
    </row>
    <row r="23" spans="1:10" ht="13.50" thickBot="1" customHeight="1">
      <c r="A23" s="1" t="s">
        <v>51</v>
      </c>
      <c r="B23" s="1"/>
      <c r="C23" s="1"/>
      <c r="D23" s="10" t="s">
        <v>52</v>
      </c>
      <c r="E23" s="1" t="s">
        <v>53</v>
      </c>
      <c r="F23" s="1"/>
      <c r="G23" s="11">
        <v>0.101</v>
      </c>
      <c r="H23" s="11"/>
      <c r="I23" s="12">
        <v>92.2</v>
      </c>
      <c r="J23" s="12">
        <f ca="1">ROUND(INDIRECT(ADDRESS(ROW()+(0), COLUMN()+(-3), 1))*INDIRECT(ADDRESS(ROW()+(0), COLUMN()+(-1), 1)), 2)</f>
        <v>9.31</v>
      </c>
    </row>
    <row r="24" spans="1:10" ht="13.50" thickBot="1" customHeight="1">
      <c r="A24" s="1" t="s">
        <v>54</v>
      </c>
      <c r="B24" s="1"/>
      <c r="C24" s="1"/>
      <c r="D24" s="10" t="s">
        <v>55</v>
      </c>
      <c r="E24" s="1" t="s">
        <v>56</v>
      </c>
      <c r="F24" s="1"/>
      <c r="G24" s="13">
        <v>0.15</v>
      </c>
      <c r="H24" s="13"/>
      <c r="I24" s="14">
        <v>1.56</v>
      </c>
      <c r="J24" s="14">
        <f ca="1">ROUND(INDIRECT(ADDRESS(ROW()+(0), COLUMN()+(-3), 1))*INDIRECT(ADDRESS(ROW()+(0), COLUMN()+(-1), 1)), 2)</f>
        <v>0.23</v>
      </c>
    </row>
    <row r="25" spans="1:10" ht="13.50" thickBot="1" customHeight="1">
      <c r="A25" s="15"/>
      <c r="B25" s="15"/>
      <c r="C25" s="15"/>
      <c r="D25" s="15"/>
      <c r="E25" s="15"/>
      <c r="F25" s="15"/>
      <c r="G25" s="9" t="s">
        <v>57</v>
      </c>
      <c r="H25" s="9"/>
      <c r="I25" s="9"/>
      <c r="J25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1))), 2)</f>
        <v>38.68</v>
      </c>
    </row>
    <row r="26" spans="1:10" ht="13.50" thickBot="1" customHeight="1">
      <c r="A26" s="15">
        <v>2</v>
      </c>
      <c r="B26" s="15"/>
      <c r="C26" s="15"/>
      <c r="D26" s="15"/>
      <c r="E26" s="18" t="s">
        <v>58</v>
      </c>
      <c r="F26" s="18"/>
      <c r="G26" s="18"/>
      <c r="H26" s="18"/>
      <c r="I26" s="15"/>
      <c r="J26" s="15"/>
    </row>
    <row r="27" spans="1:10" ht="13.50" thickBot="1" customHeight="1">
      <c r="A27" s="1" t="s">
        <v>59</v>
      </c>
      <c r="B27" s="1"/>
      <c r="C27" s="1"/>
      <c r="D27" s="10" t="s">
        <v>60</v>
      </c>
      <c r="E27" s="1" t="s">
        <v>61</v>
      </c>
      <c r="F27" s="1"/>
      <c r="G27" s="11">
        <v>0.341</v>
      </c>
      <c r="H27" s="11"/>
      <c r="I27" s="12">
        <v>29.64</v>
      </c>
      <c r="J27" s="12">
        <f ca="1">ROUND(INDIRECT(ADDRESS(ROW()+(0), COLUMN()+(-3), 1))*INDIRECT(ADDRESS(ROW()+(0), COLUMN()+(-1), 1)), 2)</f>
        <v>10.11</v>
      </c>
    </row>
    <row r="28" spans="1:10" ht="13.50" thickBot="1" customHeight="1">
      <c r="A28" s="1" t="s">
        <v>62</v>
      </c>
      <c r="B28" s="1"/>
      <c r="C28" s="1"/>
      <c r="D28" s="10" t="s">
        <v>63</v>
      </c>
      <c r="E28" s="1" t="s">
        <v>64</v>
      </c>
      <c r="F28" s="1"/>
      <c r="G28" s="11">
        <v>0.335</v>
      </c>
      <c r="H28" s="11"/>
      <c r="I28" s="12">
        <v>26.36</v>
      </c>
      <c r="J28" s="12">
        <f ca="1">ROUND(INDIRECT(ADDRESS(ROW()+(0), COLUMN()+(-3), 1))*INDIRECT(ADDRESS(ROW()+(0), COLUMN()+(-1), 1)), 2)</f>
        <v>8.83</v>
      </c>
    </row>
    <row r="29" spans="1:10" ht="13.50" thickBot="1" customHeight="1">
      <c r="A29" s="1" t="s">
        <v>65</v>
      </c>
      <c r="B29" s="1"/>
      <c r="C29" s="1"/>
      <c r="D29" s="10" t="s">
        <v>66</v>
      </c>
      <c r="E29" s="1" t="s">
        <v>67</v>
      </c>
      <c r="F29" s="1"/>
      <c r="G29" s="11">
        <v>0.089</v>
      </c>
      <c r="H29" s="11"/>
      <c r="I29" s="12">
        <v>29.64</v>
      </c>
      <c r="J29" s="12">
        <f ca="1">ROUND(INDIRECT(ADDRESS(ROW()+(0), COLUMN()+(-3), 1))*INDIRECT(ADDRESS(ROW()+(0), COLUMN()+(-1), 1)), 2)</f>
        <v>2.64</v>
      </c>
    </row>
    <row r="30" spans="1:10" ht="13.50" thickBot="1" customHeight="1">
      <c r="A30" s="1" t="s">
        <v>68</v>
      </c>
      <c r="B30" s="1"/>
      <c r="C30" s="1"/>
      <c r="D30" s="10" t="s">
        <v>69</v>
      </c>
      <c r="E30" s="1" t="s">
        <v>70</v>
      </c>
      <c r="F30" s="1"/>
      <c r="G30" s="11">
        <v>0.089</v>
      </c>
      <c r="H30" s="11"/>
      <c r="I30" s="12">
        <v>26.36</v>
      </c>
      <c r="J30" s="12">
        <f ca="1">ROUND(INDIRECT(ADDRESS(ROW()+(0), COLUMN()+(-3), 1))*INDIRECT(ADDRESS(ROW()+(0), COLUMN()+(-1), 1)), 2)</f>
        <v>2.35</v>
      </c>
    </row>
    <row r="31" spans="1:10" ht="13.50" thickBot="1" customHeight="1">
      <c r="A31" s="1" t="s">
        <v>71</v>
      </c>
      <c r="B31" s="1"/>
      <c r="C31" s="1"/>
      <c r="D31" s="10" t="s">
        <v>72</v>
      </c>
      <c r="E31" s="1" t="s">
        <v>73</v>
      </c>
      <c r="F31" s="1"/>
      <c r="G31" s="11">
        <v>0.045</v>
      </c>
      <c r="H31" s="11"/>
      <c r="I31" s="12">
        <v>29.64</v>
      </c>
      <c r="J31" s="12">
        <f ca="1">ROUND(INDIRECT(ADDRESS(ROW()+(0), COLUMN()+(-3), 1))*INDIRECT(ADDRESS(ROW()+(0), COLUMN()+(-1), 1)), 2)</f>
        <v>1.33</v>
      </c>
    </row>
    <row r="32" spans="1:10" ht="13.50" thickBot="1" customHeight="1">
      <c r="A32" s="1" t="s">
        <v>74</v>
      </c>
      <c r="B32" s="1"/>
      <c r="C32" s="1"/>
      <c r="D32" s="10" t="s">
        <v>75</v>
      </c>
      <c r="E32" s="1" t="s">
        <v>76</v>
      </c>
      <c r="F32" s="1"/>
      <c r="G32" s="13">
        <v>0.177</v>
      </c>
      <c r="H32" s="13"/>
      <c r="I32" s="14">
        <v>26.36</v>
      </c>
      <c r="J32" s="14">
        <f ca="1">ROUND(INDIRECT(ADDRESS(ROW()+(0), COLUMN()+(-3), 1))*INDIRECT(ADDRESS(ROW()+(0), COLUMN()+(-1), 1)), 2)</f>
        <v>4.67</v>
      </c>
    </row>
    <row r="33" spans="1:10" ht="13.50" thickBot="1" customHeight="1">
      <c r="A33" s="15"/>
      <c r="B33" s="15"/>
      <c r="C33" s="15"/>
      <c r="D33" s="15"/>
      <c r="E33" s="15"/>
      <c r="F33" s="15"/>
      <c r="G33" s="9" t="s">
        <v>77</v>
      </c>
      <c r="H33" s="9"/>
      <c r="I33" s="9"/>
      <c r="J33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29.93</v>
      </c>
    </row>
    <row r="34" spans="1:10" ht="13.50" thickBot="1" customHeight="1">
      <c r="A34" s="15">
        <v>3</v>
      </c>
      <c r="B34" s="15"/>
      <c r="C34" s="15"/>
      <c r="D34" s="15"/>
      <c r="E34" s="18" t="s">
        <v>78</v>
      </c>
      <c r="F34" s="18"/>
      <c r="G34" s="18"/>
      <c r="H34" s="18"/>
      <c r="I34" s="15"/>
      <c r="J34" s="15"/>
    </row>
    <row r="35" spans="1:10" ht="13.50" thickBot="1" customHeight="1">
      <c r="A35" s="19"/>
      <c r="B35" s="19"/>
      <c r="C35" s="19"/>
      <c r="D35" s="20" t="s">
        <v>79</v>
      </c>
      <c r="E35" s="19" t="s">
        <v>80</v>
      </c>
      <c r="F35" s="19"/>
      <c r="G35" s="13">
        <v>2</v>
      </c>
      <c r="H35" s="13"/>
      <c r="I35" s="14">
        <f ca="1">ROUND(SUM(INDIRECT(ADDRESS(ROW()+(-2), COLUMN()+(1), 1)),INDIRECT(ADDRESS(ROW()+(-10), COLUMN()+(1), 1))), 2)</f>
        <v>68.61</v>
      </c>
      <c r="J35" s="14">
        <f ca="1">ROUND(INDIRECT(ADDRESS(ROW()+(0), COLUMN()+(-3), 1))*INDIRECT(ADDRESS(ROW()+(0), COLUMN()+(-1), 1))/100, 2)</f>
        <v>1.37</v>
      </c>
    </row>
    <row r="36" spans="1:10" ht="13.50" thickBot="1" customHeight="1">
      <c r="A36" s="21" t="s">
        <v>81</v>
      </c>
      <c r="B36" s="21"/>
      <c r="C36" s="21"/>
      <c r="D36" s="22"/>
      <c r="E36" s="23"/>
      <c r="F36" s="23"/>
      <c r="G36" s="24" t="s">
        <v>82</v>
      </c>
      <c r="H36" s="24"/>
      <c r="I36" s="25"/>
      <c r="J36" s="26">
        <f ca="1">ROUND(SUM(INDIRECT(ADDRESS(ROW()+(-1), COLUMN()+(0), 1)),INDIRECT(ADDRESS(ROW()+(-3), COLUMN()+(0), 1)),INDIRECT(ADDRESS(ROW()+(-11), COLUMN()+(0), 1))), 2)</f>
        <v>69.98</v>
      </c>
    </row>
    <row r="39" spans="1:10" ht="13.50" thickBot="1" customHeight="1">
      <c r="A39" s="27" t="s">
        <v>83</v>
      </c>
      <c r="B39" s="27"/>
      <c r="C39" s="27"/>
      <c r="D39" s="27"/>
      <c r="E39" s="27"/>
      <c r="F39" s="27" t="s">
        <v>84</v>
      </c>
      <c r="G39" s="27"/>
      <c r="H39" s="27" t="s">
        <v>85</v>
      </c>
      <c r="I39" s="27"/>
      <c r="J39" s="27" t="s">
        <v>86</v>
      </c>
    </row>
    <row r="40" spans="1:10" ht="13.50" thickBot="1" customHeight="1">
      <c r="A40" s="28" t="s">
        <v>87</v>
      </c>
      <c r="B40" s="28"/>
      <c r="C40" s="28"/>
      <c r="D40" s="28"/>
      <c r="E40" s="28"/>
      <c r="F40" s="29">
        <v>112010</v>
      </c>
      <c r="G40" s="29"/>
      <c r="H40" s="29">
        <v>112011</v>
      </c>
      <c r="I40" s="29"/>
      <c r="J40" s="29" t="s">
        <v>88</v>
      </c>
    </row>
    <row r="41" spans="1:10" ht="13.50" thickBot="1" customHeight="1">
      <c r="A41" s="30" t="s">
        <v>89</v>
      </c>
      <c r="B41" s="30"/>
      <c r="C41" s="30"/>
      <c r="D41" s="30"/>
      <c r="E41" s="30"/>
      <c r="F41" s="31"/>
      <c r="G41" s="31"/>
      <c r="H41" s="31"/>
      <c r="I41" s="31"/>
      <c r="J41" s="31"/>
    </row>
    <row r="44" spans="1:1" ht="33.75" thickBot="1" customHeight="1">
      <c r="A44" s="1" t="s">
        <v>90</v>
      </c>
      <c r="B44" s="1"/>
      <c r="C44" s="1"/>
      <c r="D44" s="1"/>
      <c r="E44" s="1"/>
      <c r="F44" s="1"/>
      <c r="G44" s="1"/>
      <c r="H44" s="1"/>
      <c r="I44" s="1"/>
      <c r="J44" s="1"/>
    </row>
    <row r="45" spans="1:1" ht="33.75" thickBot="1" customHeight="1">
      <c r="A45" s="1" t="s">
        <v>91</v>
      </c>
      <c r="B45" s="1"/>
      <c r="C45" s="1"/>
      <c r="D45" s="1"/>
      <c r="E45" s="1"/>
      <c r="F45" s="1"/>
      <c r="G45" s="1"/>
      <c r="H45" s="1"/>
      <c r="I45" s="1"/>
      <c r="J45" s="1"/>
    </row>
    <row r="46" spans="1:1" ht="33.75" thickBot="1" customHeight="1">
      <c r="A46" s="1" t="s">
        <v>92</v>
      </c>
      <c r="B46" s="1"/>
      <c r="C46" s="1"/>
      <c r="D46" s="1"/>
      <c r="E46" s="1"/>
      <c r="F46" s="1"/>
      <c r="G46" s="1"/>
      <c r="H46" s="1"/>
      <c r="I46" s="1"/>
      <c r="J46" s="1"/>
    </row>
  </sheetData>
  <mergeCells count="97">
    <mergeCell ref="A1:J1"/>
    <mergeCell ref="C3:J3"/>
    <mergeCell ref="A5:J5"/>
    <mergeCell ref="A8:C8"/>
    <mergeCell ref="E8:F8"/>
    <mergeCell ref="G8:H8"/>
    <mergeCell ref="A9:C9"/>
    <mergeCell ref="E9:H9"/>
    <mergeCell ref="A10:C10"/>
    <mergeCell ref="E10:F10"/>
    <mergeCell ref="G10:H10"/>
    <mergeCell ref="A11:C11"/>
    <mergeCell ref="E11:F11"/>
    <mergeCell ref="G11:H11"/>
    <mergeCell ref="A12:C12"/>
    <mergeCell ref="E12:F12"/>
    <mergeCell ref="G12:H12"/>
    <mergeCell ref="A13:C13"/>
    <mergeCell ref="E13:F13"/>
    <mergeCell ref="G13:H13"/>
    <mergeCell ref="A14:C14"/>
    <mergeCell ref="E14:F14"/>
    <mergeCell ref="G14:H14"/>
    <mergeCell ref="A15:C15"/>
    <mergeCell ref="E15:F15"/>
    <mergeCell ref="G15:H15"/>
    <mergeCell ref="A16:C16"/>
    <mergeCell ref="E16:F16"/>
    <mergeCell ref="G16:H16"/>
    <mergeCell ref="A17:C17"/>
    <mergeCell ref="E17:F17"/>
    <mergeCell ref="G17:H17"/>
    <mergeCell ref="A18:C18"/>
    <mergeCell ref="E18:F18"/>
    <mergeCell ref="G18:H18"/>
    <mergeCell ref="A19:C19"/>
    <mergeCell ref="E19:F19"/>
    <mergeCell ref="G19:H19"/>
    <mergeCell ref="A20:C20"/>
    <mergeCell ref="E20:F20"/>
    <mergeCell ref="G20:H20"/>
    <mergeCell ref="A21:C21"/>
    <mergeCell ref="E21:F21"/>
    <mergeCell ref="G21:H21"/>
    <mergeCell ref="A22:C22"/>
    <mergeCell ref="E22:F22"/>
    <mergeCell ref="G22:H22"/>
    <mergeCell ref="A23:C23"/>
    <mergeCell ref="E23:F23"/>
    <mergeCell ref="G23:H23"/>
    <mergeCell ref="A24:C24"/>
    <mergeCell ref="E24:F24"/>
    <mergeCell ref="G24:H24"/>
    <mergeCell ref="A25:C25"/>
    <mergeCell ref="E25:F25"/>
    <mergeCell ref="G25:I25"/>
    <mergeCell ref="A26:C26"/>
    <mergeCell ref="E26:H26"/>
    <mergeCell ref="A27:C27"/>
    <mergeCell ref="E27:F27"/>
    <mergeCell ref="G27:H27"/>
    <mergeCell ref="A28:C28"/>
    <mergeCell ref="E28:F28"/>
    <mergeCell ref="G28:H28"/>
    <mergeCell ref="A29:C29"/>
    <mergeCell ref="E29:F29"/>
    <mergeCell ref="G29:H29"/>
    <mergeCell ref="A30:C30"/>
    <mergeCell ref="E30:F30"/>
    <mergeCell ref="G30:H30"/>
    <mergeCell ref="A31:C31"/>
    <mergeCell ref="E31:F31"/>
    <mergeCell ref="G31:H31"/>
    <mergeCell ref="A32:C32"/>
    <mergeCell ref="E32:F32"/>
    <mergeCell ref="G32:H32"/>
    <mergeCell ref="A33:C33"/>
    <mergeCell ref="E33:F33"/>
    <mergeCell ref="G33:I33"/>
    <mergeCell ref="A34:C34"/>
    <mergeCell ref="E34:H34"/>
    <mergeCell ref="A35:C35"/>
    <mergeCell ref="E35:F35"/>
    <mergeCell ref="G35:H35"/>
    <mergeCell ref="A36:F36"/>
    <mergeCell ref="G36:I36"/>
    <mergeCell ref="A39:E39"/>
    <mergeCell ref="F39:G39"/>
    <mergeCell ref="H39:I39"/>
    <mergeCell ref="A40:E40"/>
    <mergeCell ref="F40:G41"/>
    <mergeCell ref="H40:I41"/>
    <mergeCell ref="J40:J41"/>
    <mergeCell ref="A41:E41"/>
    <mergeCell ref="A44:J44"/>
    <mergeCell ref="A45:J45"/>
    <mergeCell ref="A46:J46"/>
  </mergeCells>
  <pageMargins left="0.147638" right="0.147638" top="0.206693" bottom="0.206693" header="0.0" footer="0.0"/>
  <pageSetup paperSize="9" orientation="portrait"/>
  <rowBreaks count="0" manualBreakCount="0">
    </rowBreaks>
</worksheet>
</file>